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4) AV\2024\013_opakování\1 výzva\"/>
    </mc:Choice>
  </mc:AlternateContent>
  <xr:revisionPtr revIDLastSave="0" documentId="13_ncr:1_{B79E0831-52A4-426F-A2D0-131EE24974A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S8" i="1"/>
  <c r="T8" i="1"/>
  <c r="S9" i="1"/>
  <c r="T9" i="1"/>
  <c r="T7" i="1"/>
  <c r="P7" i="1"/>
  <c r="Q12" i="1" l="1"/>
  <c r="S7" i="1"/>
  <c r="R12" i="1" s="1"/>
</calcChain>
</file>

<file path=xl/sharedStrings.xml><?xml version="1.0" encoding="utf-8"?>
<sst xmlns="http://schemas.openxmlformats.org/spreadsheetml/2006/main" count="52" uniqueCount="45">
  <si>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</si>
  <si>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</si>
  <si>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</si>
  <si>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</si>
  <si>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</si>
  <si>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</si>
  <si>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</si>
  <si>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</si>
  <si>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</si>
  <si>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</si>
  <si>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</si>
  <si>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</si>
  <si>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32342200-4 - Sluchátka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</si>
  <si>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</si>
  <si>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</si>
  <si>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</si>
  <si>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</si>
  <si>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</si>
  <si>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</si>
  <si>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</si>
  <si>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</si>
  <si>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</si>
  <si>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</si>
  <si>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</si>
  <si>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</si>
  <si>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</si>
  <si>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</si>
  <si>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</si>
  <si>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Společná faktura</t>
  </si>
  <si>
    <t>NE</t>
  </si>
  <si>
    <t>21 dní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</si>
  <si>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</si>
  <si>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</si>
  <si>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013 - 2024</t>
  </si>
  <si>
    <t>Stativ pro mobilní telefon Samusung Galaxy A14</t>
  </si>
  <si>
    <t>Sluchátka s mikrofonem</t>
  </si>
  <si>
    <t>Prodloužení 4-pólovéjo jacku</t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</si>
  <si>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</si>
  <si>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V případě, že se dodavatel při předání zboží na některá uvedená tel. čísla nedovolá, bude v takovém případě volat tel. 377 631 320.</t>
  </si>
  <si>
    <t>Mgr. Jan Krotký, Ph.D.,
Tel.: 777 893 075,
Tel.: 37763 6007</t>
  </si>
  <si>
    <t>Klatovská 51,
301 00 Plzeň,
Fakulta pedagogická - Katedra matematiky, fyziky a technické výchovy,
místnost KL 238</t>
  </si>
  <si>
    <t>Stativ - na mobil a digitální fotoaparát, 1/4" stativový závit.
Polohovatelná hlava (náklon, otáčení) s patkou.
Teleskopické nohy - materiál hliník.
Maximální výška 100 - 120 cm, zatížení min. 1,5 kg.
Ovládací páka pro video.
Pouzdro / taška, držák na mobil součást balení.
Bluetooth ovládání vyjímatelné z držáku na stativu.</t>
  </si>
  <si>
    <t>Kabel prodlužovací jack 4-pol. 3,5 mm M &gt; 4-pol. 3,5 mm, delka min. 10 cm a maximálně 2m.</t>
  </si>
  <si>
    <t>ks</t>
  </si>
  <si>
    <t>Stereo sluchátka s mikrofonem s robustními náušníky ze syntetické kůže a s měkce polstrovanou čelenkou.  
Frekvenční rozsah min.: 20 Hz - 16 kHz.  
Citlivost min. 115 dB.   
Všesměrový mikrofon.
Délka kabelu min. 2 m. 
Konektor 1x 3,5 mm jack, 2x 3,5 mm jack přes přiložený rozbočovač (rozdělení signálu na separátní 3 pólové jacky).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</si>
</sst>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1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 indent="1"/>
    </xf>
    <xf numFmtId="0" fontId="23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8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left" vertical="center" wrapText="1" indent="1"/>
    </xf>
    <xf numFmtId="0" fontId="23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8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left" vertical="center" wrapText="1" indent="1"/>
    </xf>
    <xf numFmtId="0" fontId="23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8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16" xfId="0" applyFont="1" applyFill="1" applyBorder="1" applyAlignment="1" applyProtection="1">
      <alignment horizontal="center" vertical="center" wrapText="1"/>
      <protection locked="0"/>
    </xf>
    <xf numFmtId="0" fontId="13" fillId="4" borderId="12" xfId="0" applyFont="1" applyFill="1" applyBorder="1" applyAlignment="1" applyProtection="1">
      <alignment horizontal="center" vertical="center" wrapText="1"/>
      <protection locked="0"/>
    </xf>
    <xf numFmtId="164" fontId="13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9"/>
  <sheetViews>
    <sheetView tabSelected="1" topLeftCell="G1" zoomScale="64" zoomScaleNormal="64" workbookViewId="0">
      <selection activeCell="R7" sqref="R7:R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109.2851562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64.140625" customWidth="1"/>
    <col min="12" max="12" width="24.7109375" customWidth="1"/>
    <col min="13" max="13" width="24.5703125" customWidth="1"/>
    <col min="14" max="14" width="35" style="1" customWidth="1"/>
    <col min="15" max="15" width="28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6.28515625" style="4" customWidth="1"/>
  </cols>
  <sheetData>
    <row r="1" spans="1:22" ht="42.6" customHeight="1" x14ac:dyDescent="0.25">
      <c r="B1" s="82" t="s">
        <v>33</v>
      </c>
      <c r="C1" s="82"/>
      <c r="D1" s="82"/>
      <c r="E1" s="82"/>
      <c r="G1" s="40"/>
    </row>
    <row r="2" spans="1:22" ht="22.5" customHeight="1" x14ac:dyDescent="0.25">
      <c r="C2"/>
      <c r="D2" s="11"/>
      <c r="E2" s="5"/>
      <c r="F2" s="6"/>
      <c r="G2" s="83"/>
      <c r="H2" s="83"/>
      <c r="I2" s="83"/>
      <c r="J2" s="83"/>
      <c r="K2" s="83"/>
      <c r="L2" s="83"/>
      <c r="M2" s="83"/>
      <c r="N2" s="83"/>
      <c r="O2" s="6"/>
      <c r="P2" s="6"/>
      <c r="Q2" s="6"/>
      <c r="R2" s="6"/>
      <c r="T2" s="8"/>
      <c r="U2" s="9"/>
      <c r="V2" s="10"/>
    </row>
    <row r="3" spans="1:22" ht="18.75" customHeight="1" x14ac:dyDescent="0.25">
      <c r="B3" s="14"/>
      <c r="C3" s="12" t="s">
        <v>0</v>
      </c>
      <c r="D3" s="13"/>
      <c r="E3" s="13"/>
      <c r="F3" s="13"/>
      <c r="G3" s="83"/>
      <c r="H3" s="83"/>
      <c r="I3" s="83"/>
      <c r="J3" s="83"/>
      <c r="K3" s="83"/>
      <c r="L3" s="83"/>
      <c r="M3" s="83"/>
      <c r="N3" s="83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14</v>
      </c>
      <c r="D6" s="23" t="s">
        <v>4</v>
      </c>
      <c r="E6" s="23" t="s">
        <v>15</v>
      </c>
      <c r="F6" s="23" t="s">
        <v>16</v>
      </c>
      <c r="G6" s="39" t="s">
        <v>5</v>
      </c>
      <c r="H6" s="39" t="s">
        <v>26</v>
      </c>
      <c r="I6" s="34" t="s">
        <v>17</v>
      </c>
      <c r="J6" s="34" t="s">
        <v>18</v>
      </c>
      <c r="K6" s="23" t="s">
        <v>32</v>
      </c>
      <c r="L6" s="34" t="s">
        <v>19</v>
      </c>
      <c r="M6" s="36" t="s">
        <v>20</v>
      </c>
      <c r="N6" s="34" t="s">
        <v>21</v>
      </c>
      <c r="O6" s="41" t="s">
        <v>27</v>
      </c>
      <c r="P6" s="34" t="s">
        <v>22</v>
      </c>
      <c r="Q6" s="23" t="s">
        <v>6</v>
      </c>
      <c r="R6" s="24" t="s">
        <v>7</v>
      </c>
      <c r="S6" s="72" t="s">
        <v>8</v>
      </c>
      <c r="T6" s="72" t="s">
        <v>9</v>
      </c>
      <c r="U6" s="34" t="s">
        <v>23</v>
      </c>
      <c r="V6" s="34" t="s">
        <v>24</v>
      </c>
    </row>
    <row r="7" spans="1:22" ht="138.75" customHeight="1" thickTop="1" x14ac:dyDescent="0.25">
      <c r="A7" s="25"/>
      <c r="B7" s="42">
        <v>1</v>
      </c>
      <c r="C7" s="69" t="s">
        <v>34</v>
      </c>
      <c r="D7" s="43">
        <v>15</v>
      </c>
      <c r="E7" s="44" t="s">
        <v>43</v>
      </c>
      <c r="F7" s="45" t="s">
        <v>41</v>
      </c>
      <c r="G7" s="76"/>
      <c r="H7" s="46" t="s">
        <v>29</v>
      </c>
      <c r="I7" s="94" t="s">
        <v>28</v>
      </c>
      <c r="J7" s="97" t="s">
        <v>31</v>
      </c>
      <c r="K7" s="100" t="s">
        <v>37</v>
      </c>
      <c r="L7" s="103"/>
      <c r="M7" s="100" t="s">
        <v>39</v>
      </c>
      <c r="N7" s="100" t="s">
        <v>40</v>
      </c>
      <c r="O7" s="108" t="s">
        <v>30</v>
      </c>
      <c r="P7" s="47">
        <f>D7*Q7</f>
        <v>7950</v>
      </c>
      <c r="Q7" s="48">
        <v>530</v>
      </c>
      <c r="R7" s="79"/>
      <c r="S7" s="49">
        <f>D7*R7</f>
        <v>0</v>
      </c>
      <c r="T7" s="50" t="str">
        <f t="shared" ref="T7" si="0">IF(ISNUMBER(R7), IF(R7&gt;Q7,"NEVYHOVUJE","VYHOVUJE")," ")</f>
        <v xml:space="preserve"> </v>
      </c>
      <c r="U7" s="111"/>
      <c r="V7" s="74" t="s">
        <v>13</v>
      </c>
    </row>
    <row r="8" spans="1:22" ht="140.25" customHeight="1" x14ac:dyDescent="0.25">
      <c r="A8" s="25"/>
      <c r="B8" s="60">
        <v>2</v>
      </c>
      <c r="C8" s="73" t="s">
        <v>35</v>
      </c>
      <c r="D8" s="61">
        <v>60</v>
      </c>
      <c r="E8" s="62" t="s">
        <v>43</v>
      </c>
      <c r="F8" s="63" t="s">
        <v>44</v>
      </c>
      <c r="G8" s="77"/>
      <c r="H8" s="64" t="s">
        <v>29</v>
      </c>
      <c r="I8" s="95"/>
      <c r="J8" s="98"/>
      <c r="K8" s="101"/>
      <c r="L8" s="104"/>
      <c r="M8" s="106"/>
      <c r="N8" s="106"/>
      <c r="O8" s="109"/>
      <c r="P8" s="65">
        <f>D8*Q8</f>
        <v>15000</v>
      </c>
      <c r="Q8" s="66">
        <v>250</v>
      </c>
      <c r="R8" s="80"/>
      <c r="S8" s="67">
        <f>D8*R8</f>
        <v>0</v>
      </c>
      <c r="T8" s="68" t="str">
        <f t="shared" ref="T8:T9" si="1">IF(ISNUMBER(R8), IF(R8&gt;Q8,"NEVYHOVUJE","VYHOVUJE")," ")</f>
        <v xml:space="preserve"> </v>
      </c>
      <c r="U8" s="112"/>
      <c r="V8" s="62" t="s">
        <v>12</v>
      </c>
    </row>
    <row r="9" spans="1:22" ht="75" customHeight="1" thickBot="1" x14ac:dyDescent="0.3">
      <c r="A9" s="25"/>
      <c r="B9" s="51">
        <v>3</v>
      </c>
      <c r="C9" s="70" t="s">
        <v>36</v>
      </c>
      <c r="D9" s="52">
        <v>60</v>
      </c>
      <c r="E9" s="53" t="s">
        <v>43</v>
      </c>
      <c r="F9" s="54" t="s">
        <v>42</v>
      </c>
      <c r="G9" s="78"/>
      <c r="H9" s="55" t="s">
        <v>29</v>
      </c>
      <c r="I9" s="96"/>
      <c r="J9" s="99"/>
      <c r="K9" s="102"/>
      <c r="L9" s="105"/>
      <c r="M9" s="107"/>
      <c r="N9" s="107"/>
      <c r="O9" s="110"/>
      <c r="P9" s="56">
        <f>D9*Q9</f>
        <v>3000</v>
      </c>
      <c r="Q9" s="57">
        <v>50</v>
      </c>
      <c r="R9" s="81"/>
      <c r="S9" s="58">
        <f>D9*R9</f>
        <v>0</v>
      </c>
      <c r="T9" s="59" t="str">
        <f t="shared" si="1"/>
        <v xml:space="preserve"> </v>
      </c>
      <c r="U9" s="113"/>
      <c r="V9" s="75" t="s">
        <v>13</v>
      </c>
    </row>
    <row r="10" spans="1:22" ht="13.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  <c r="S10" s="37"/>
    </row>
    <row r="11" spans="1:22" ht="49.5" customHeight="1" thickTop="1" thickBot="1" x14ac:dyDescent="0.3">
      <c r="B11" s="89" t="s">
        <v>25</v>
      </c>
      <c r="C11" s="90"/>
      <c r="D11" s="90"/>
      <c r="E11" s="90"/>
      <c r="F11" s="90"/>
      <c r="G11" s="90"/>
      <c r="H11" s="71"/>
      <c r="I11" s="26"/>
      <c r="J11" s="26"/>
      <c r="K11" s="26"/>
      <c r="L11" s="27"/>
      <c r="M11" s="7"/>
      <c r="N11" s="7"/>
      <c r="O11" s="28"/>
      <c r="P11" s="28"/>
      <c r="Q11" s="29" t="s">
        <v>10</v>
      </c>
      <c r="R11" s="91" t="s">
        <v>11</v>
      </c>
      <c r="S11" s="92"/>
      <c r="T11" s="93"/>
      <c r="U11" s="21"/>
      <c r="V11" s="30"/>
    </row>
    <row r="12" spans="1:22" ht="53.25" customHeight="1" thickTop="1" thickBot="1" x14ac:dyDescent="0.3">
      <c r="B12" s="88"/>
      <c r="C12" s="88"/>
      <c r="D12" s="88"/>
      <c r="E12" s="88"/>
      <c r="F12" s="88"/>
      <c r="G12" s="88"/>
      <c r="H12" s="88"/>
      <c r="I12" s="31"/>
      <c r="L12" s="11"/>
      <c r="M12" s="11"/>
      <c r="N12" s="11"/>
      <c r="O12" s="32"/>
      <c r="P12" s="32"/>
      <c r="Q12" s="33">
        <f>SUM(P7:P9)</f>
        <v>25950</v>
      </c>
      <c r="R12" s="84">
        <f>SUM(S7:S9)</f>
        <v>0</v>
      </c>
      <c r="S12" s="85"/>
      <c r="T12" s="86"/>
    </row>
    <row r="13" spans="1:22" ht="15.75" thickTop="1" x14ac:dyDescent="0.25">
      <c r="B13" s="87" t="s">
        <v>38</v>
      </c>
      <c r="C13" s="87"/>
      <c r="D13" s="87"/>
      <c r="E13" s="87"/>
      <c r="F13" s="87"/>
    </row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VylQ9x+9nxFFHK0bvneWDX9dVUMhp8734UcMI/RRt6I3ROy7sl9LuPU/FiKg6iTPRN95mi0kAgmbPdSvw8Lyyg==" saltValue="oRzegL23JnxgQp33M5uh0w==" spinCount="100000" sheet="1" objects="1" scenarios="1"/>
  <mergeCells count="15">
    <mergeCell ref="U7:U9"/>
    <mergeCell ref="B1:E1"/>
    <mergeCell ref="G2:N3"/>
    <mergeCell ref="R12:T12"/>
    <mergeCell ref="B13:F13"/>
    <mergeCell ref="B12:H12"/>
    <mergeCell ref="B11:G11"/>
    <mergeCell ref="R11:T11"/>
    <mergeCell ref="I7:I9"/>
    <mergeCell ref="J7:J9"/>
    <mergeCell ref="K7:K9"/>
    <mergeCell ref="L7:L9"/>
    <mergeCell ref="M7:M9"/>
    <mergeCell ref="N7:N9"/>
    <mergeCell ref="O7:O9"/>
  </mergeCells>
  <conditionalFormatting sqref="D7:D9">
    <cfRule type="containsBlanks" dxfId="6" priority="1">
      <formula>LEN(TRIM(D7))=0</formula>
    </cfRule>
  </conditionalFormatting>
  <conditionalFormatting sqref="G7:H9 R7:R9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9">
    <cfRule type="notContainsBlanks" dxfId="2" priority="40">
      <formula>LEN(TRIM(G7))&gt;0</formula>
    </cfRule>
  </conditionalFormatting>
  <conditionalFormatting sqref="T7:T9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3">
    <dataValidation type="list" allowBlank="1" showInputMessage="1" showErrorMessage="1" sqref="J7:J9" xr:uid="{9F1C58AD-5758-45A9-9BCC-47D9E8D40FAE}">
      <formula1>"ANO,NE"</formula1>
    </dataValidation>
    <dataValidation type="list" showInputMessage="1" showErrorMessage="1" sqref="E7:E9" xr:uid="{FEE879A1-3785-4154-A7E4-C2775DBC6DD4}">
      <formula1>"ks,bal,sada,"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7.874015748031496E-2" right="0.11811023622047245" top="0.31496062992125984" bottom="0.35433070866141736" header="0.15748031496062992" footer="0.19685039370078741"/>
  <pageSetup paperSize="9" scale="24" orientation="landscape" r:id="rId1"/>
  <headerFooter>
    <oddFooter>&amp;C&amp;P z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2024-02-05T11:46:07Z</cp:lastPrinted>
  <dcterms:created xsi:type="dcterms:W3CDTF">2014-03-05T12:43:32Z</dcterms:created>
  <dcterms:modified xsi:type="dcterms:W3CDTF">2024-03-11T08:59:40Z</dcterms:modified>
</cp:coreProperties>
</file>